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4\CUARTO TRIMESTRE 2024\CARGA\"/>
    </mc:Choice>
  </mc:AlternateContent>
  <xr:revisionPtr revIDLastSave="0" documentId="13_ncr:1_{58D7D9BE-FD50-483B-966A-E65AE67A90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definedNames>
    <definedName name="_xlnm.Print_Area" localSheetId="0">GCP!$A$1:$G$47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<sst xmlns="http://schemas.openxmlformats.org/spreadsheetml/2006/main" count="66" uniqueCount="66">
  <si>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</si>
  <si>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</si>
  <si>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</si>
  <si>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</si>
  <si>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</si>
  <si>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</si>
  <si>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</si>
  <si>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</si>
  <si>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</si>
  <si>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</si>
  <si>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</si>
  <si>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</si>
  <si>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</si>
  <si>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</si>
  <si>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</si>
  <si>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</si>
  <si>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</si>
  <si>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</si>
  <si>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</si>
  <si>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</si>
  <si>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</si>
  <si>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</si>
  <si>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</si>
  <si>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</si>
  <si>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</si>
  <si>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</si>
  <si>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</si>
  <si>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</si>
  <si>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</si>
  <si>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</si>
  <si>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</si>
  <si>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</si>
  <si>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</si>
  <si>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</si>
  <si>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</si>
  <si>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</si>
  <si>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</si>
  <si>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</si>
  <si>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</si>
  <si>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</si>
  <si>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</si>
  <si>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</si>
  <si>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</si>
  <si>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</si>
  <si>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</si>
  <si>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</si>
  <si>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</si>
  <si>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</si>
  <si>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</si>
  <si>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</si>
  <si>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</si>
  <si>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</si>
  <si>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</si>
  <si>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</si>
  <si>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</si>
  <si>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</si>
  <si>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</si>
  <si>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</si>
  <si>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</si>
  <si>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para el Desarrollo Integral de la Familia del Municipio de San Felipe, Gto.
Gasto por Categoría Programática
Del 1 de Enero al 31 de Diciembre de 2024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</si>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</sst>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2" borderId="3" xfId="9" applyFont="1" applyFill="1" applyBorder="1" applyAlignment="1">
      <alignment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5" fillId="0" borderId="11" xfId="0" applyFont="1" applyBorder="1" applyProtection="1">
      <protection locked="0"/>
    </xf>
    <xf numFmtId="0" fontId="7" fillId="0" borderId="12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2534477</xdr:colOff>
      <xdr:row>42</xdr:row>
      <xdr:rowOff>0</xdr:rowOff>
    </xdr:from>
    <xdr:to>
      <xdr:col>5</xdr:col>
      <xdr:colOff>91107</xdr:colOff>
      <xdr:row>46</xdr:row>
      <xdr:rowOff>116619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34FAE8C-3A6E-44A8-B5B4-FC162DCCFC97}"/>
            </a:ext>
          </a:extLst>
        </xdr:cNvPr>
        <xdr:cNvSpPr txBox="1"/>
      </xdr:nvSpPr>
      <xdr:spPr>
        <a:xfrm>
          <a:off x="2534477" y="6659217"/>
          <a:ext cx="6129130" cy="679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topLeftCell="A7" zoomScale="115" zoomScaleNormal="115" zoomScaleSheetLayoutView="90" workbookViewId="0">
      <selection activeCell="A36" sqref="A3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59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19" t="s">
        <v>60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17685565.489999998</v>
      </c>
      <c r="C6" s="5">
        <f t="shared" ref="C6:G6" si="0">+C7+C10+C19+C23+C26+C31</f>
        <v>1924198.2400000002</v>
      </c>
      <c r="D6" s="5">
        <f t="shared" si="0"/>
        <v>19609763.73</v>
      </c>
      <c r="E6" s="5">
        <f t="shared" si="0"/>
        <v>18103908.449999999</v>
      </c>
      <c r="F6" s="5">
        <f t="shared" si="0"/>
        <v>17755097.82</v>
      </c>
      <c r="G6" s="5">
        <f t="shared" si="0"/>
        <v>1505855.2800000003</v>
      </c>
    </row>
    <row r="7" spans="1:8" x14ac:dyDescent="0.2">
      <c r="A7" s="13" t="s">
        <v>0</v>
      </c>
      <c r="B7" s="10">
        <f>SUM(B8:B9)</f>
        <v>2937207.36</v>
      </c>
      <c r="C7" s="10">
        <f>SUM(C8:C9)</f>
        <v>480845.27</v>
      </c>
      <c r="D7" s="10">
        <f t="shared" ref="D7:G7" si="1">SUM(D8:D9)</f>
        <v>3418052.63</v>
      </c>
      <c r="E7" s="10">
        <f t="shared" si="1"/>
        <v>2925758.57</v>
      </c>
      <c r="F7" s="10">
        <f t="shared" si="1"/>
        <v>2903724.6</v>
      </c>
      <c r="G7" s="10">
        <f t="shared" si="1"/>
        <v>492294.06000000006</v>
      </c>
      <c r="H7" s="9">
        <v>0</v>
      </c>
    </row>
    <row r="8" spans="1:8" x14ac:dyDescent="0.2">
      <c r="A8" s="14" t="s">
        <v>1</v>
      </c>
      <c r="B8" s="11">
        <v>2937207.36</v>
      </c>
      <c r="C8" s="11">
        <v>480845.27</v>
      </c>
      <c r="D8" s="11">
        <f>B8+C8</f>
        <v>3418052.63</v>
      </c>
      <c r="E8" s="11">
        <v>2925758.57</v>
      </c>
      <c r="F8" s="11">
        <v>2903724.6</v>
      </c>
      <c r="G8" s="11">
        <f>D8-E8</f>
        <v>492294.06000000006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11989830.35</v>
      </c>
      <c r="C10" s="10">
        <f>SUM(C11:C18)</f>
        <v>594006.91</v>
      </c>
      <c r="D10" s="10">
        <f t="shared" ref="D10:G10" si="2">SUM(D11:D18)</f>
        <v>12583837.26</v>
      </c>
      <c r="E10" s="10">
        <f t="shared" si="2"/>
        <v>11698473.35</v>
      </c>
      <c r="F10" s="10">
        <f t="shared" si="2"/>
        <v>11423127.85</v>
      </c>
      <c r="G10" s="10">
        <f t="shared" si="2"/>
        <v>885363.91000000015</v>
      </c>
      <c r="H10" s="9">
        <v>0</v>
      </c>
    </row>
    <row r="11" spans="1:8" x14ac:dyDescent="0.2">
      <c r="A11" s="14" t="s">
        <v>4</v>
      </c>
      <c r="B11" s="11">
        <v>11989830.35</v>
      </c>
      <c r="C11" s="11">
        <v>594006.91</v>
      </c>
      <c r="D11" s="11">
        <f t="shared" ref="D11:D18" si="3">B11+C11</f>
        <v>12583837.26</v>
      </c>
      <c r="E11" s="11">
        <v>11698473.35</v>
      </c>
      <c r="F11" s="11">
        <v>11423127.85</v>
      </c>
      <c r="G11" s="11">
        <f t="shared" ref="G11:G18" si="4">D11-E11</f>
        <v>885363.91000000015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2758527.78</v>
      </c>
      <c r="C19" s="10">
        <f>SUM(C20:C22)</f>
        <v>849346.06</v>
      </c>
      <c r="D19" s="10">
        <f t="shared" ref="D19:G19" si="5">SUM(D20:D22)</f>
        <v>3607873.84</v>
      </c>
      <c r="E19" s="10">
        <f t="shared" si="5"/>
        <v>3479676.53</v>
      </c>
      <c r="F19" s="10">
        <f t="shared" si="5"/>
        <v>3428245.37</v>
      </c>
      <c r="G19" s="10">
        <f t="shared" si="5"/>
        <v>128197.31000000006</v>
      </c>
      <c r="H19" s="9">
        <v>0</v>
      </c>
    </row>
    <row r="20" spans="1:8" x14ac:dyDescent="0.2">
      <c r="A20" s="14" t="s">
        <v>13</v>
      </c>
      <c r="B20" s="11">
        <v>2758527.78</v>
      </c>
      <c r="C20" s="11">
        <v>849346.06</v>
      </c>
      <c r="D20" s="11">
        <f t="shared" ref="D20:D22" si="6">B20+C20</f>
        <v>3607873.84</v>
      </c>
      <c r="E20" s="11">
        <v>3479676.53</v>
      </c>
      <c r="F20" s="11">
        <v>3428245.37</v>
      </c>
      <c r="G20" s="11">
        <f t="shared" ref="G20:G22" si="7">D20-E20</f>
        <v>128197.31000000006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6" t="s">
        <v>61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7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7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7" t="s">
        <v>64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8" t="s">
        <v>65</v>
      </c>
      <c r="B37" s="12">
        <f t="shared" ref="B37:G37" si="17">+B6+B33+B34+B35</f>
        <v>17685565.489999998</v>
      </c>
      <c r="C37" s="12">
        <f t="shared" si="17"/>
        <v>1924198.2400000002</v>
      </c>
      <c r="D37" s="12">
        <f t="shared" si="17"/>
        <v>19609763.73</v>
      </c>
      <c r="E37" s="12">
        <f t="shared" si="17"/>
        <v>18103908.449999999</v>
      </c>
      <c r="F37" s="12">
        <f t="shared" si="17"/>
        <v>17755097.82</v>
      </c>
      <c r="G37" s="12">
        <f t="shared" si="17"/>
        <v>1505855.2800000003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2 B35:B36 B33:B34" name="Rango1_3"/>
    <protectedRange sqref="B4:G6" name="Rango1_2_2"/>
    <protectedRange sqref="B37:G37" name="Rango1_1_2"/>
    <protectedRange sqref="A36" name="Rango1_3_1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2025-01-23T19:37:42Z</cp:lastPrinted>
  <dcterms:created xsi:type="dcterms:W3CDTF">2012-12-11T21:13:37Z</dcterms:created>
  <dcterms:modified xsi:type="dcterms:W3CDTF">2025-01-28T20:19:01Z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